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150" windowWidth="16668" windowHeight="9468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9" i="1" l="1"/>
  <c r="I6" i="1" l="1"/>
  <c r="I5" i="1"/>
  <c r="I4" i="1"/>
  <c r="I3" i="1" l="1"/>
  <c r="F7" i="1" l="1"/>
  <c r="F8" i="1" l="1"/>
  <c r="H10" i="1" l="1"/>
  <c r="D10" i="1"/>
  <c r="E10" i="1"/>
  <c r="F10" i="1"/>
  <c r="I8" i="1"/>
  <c r="I9" i="1"/>
  <c r="I7" i="1" l="1"/>
  <c r="G10" i="1" l="1"/>
  <c r="I10" i="1" l="1"/>
</calcChain>
</file>

<file path=xl/sharedStrings.xml><?xml version="1.0" encoding="utf-8"?>
<sst xmlns="http://schemas.openxmlformats.org/spreadsheetml/2006/main" count="33" uniqueCount="31">
  <si>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</si>
  <si>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</si>
  <si>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</si>
  <si>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</si>
  <si>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</si>
  <si>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</si>
  <si>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</si>
  <si>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</si>
  <si>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</si>
  <si>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</si>
  <si>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</si>
  <si>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</si>
  <si>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>Retracted</t>
  </si>
  <si>
    <t>Total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</si>
  <si>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</si>
  <si>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</si>
  <si>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2330-2038</t>
  </si>
  <si>
    <t>2330-2046</t>
  </si>
  <si>
    <t>2332-7294</t>
  </si>
  <si>
    <t>2332-7308</t>
  </si>
  <si>
    <t>Applied Finance and Accounting</t>
  </si>
  <si>
    <t>Business and Management Studies</t>
  </si>
  <si>
    <t>2374-5916</t>
  </si>
  <si>
    <t>2374-5924</t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</si>
  <si>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</si>
  <si>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</si>
  <si>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</si>
  <si>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Published</t>
    <phoneticPr fontId="1" type="noConversion"/>
  </si>
  <si>
    <t>Acceptance Rate</t>
    <phoneticPr fontId="1" type="noConversion"/>
  </si>
  <si>
    <t>Redfame Journals Statistics Report 2017</t>
    <phoneticPr fontId="1" type="noConversion"/>
  </si>
  <si>
    <t>Note: Redfame Publishing calculates the above statistics for each journal published in 2017.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</si>
</sst>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5" zoomScaleNormal="85" workbookViewId="0">
      <selection activeCell="A14" sqref="A14"/>
    </sheetView>
  </sheetViews>
  <sheetFormatPr defaultRowHeight="14.1" x14ac:dyDescent="0.4"/>
  <cols>
    <col min="1" max="1" width="47.89453125" customWidth="1"/>
    <col min="2" max="2" width="11.89453125" customWidth="1"/>
    <col min="3" max="3" width="12.89453125" customWidth="1"/>
    <col min="4" max="4" width="17.47265625" customWidth="1"/>
    <col min="5" max="5" width="17.89453125" customWidth="1"/>
    <col min="6" max="6" width="18.1015625" customWidth="1"/>
    <col min="7" max="8" width="10.47265625" customWidth="1"/>
    <col min="9" max="9" width="15.89453125" customWidth="1"/>
  </cols>
  <sheetData>
    <row r="1" spans="1:9" ht="19.2" x14ac:dyDescent="0.4">
      <c r="A1" s="13" t="s">
        <v>29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" t="s">
        <v>3</v>
      </c>
      <c r="B2" s="1" t="s">
        <v>4</v>
      </c>
      <c r="C2" s="1" t="s">
        <v>5</v>
      </c>
      <c r="D2" s="6" t="s">
        <v>24</v>
      </c>
      <c r="E2" s="7" t="s">
        <v>25</v>
      </c>
      <c r="F2" s="7" t="s">
        <v>26</v>
      </c>
      <c r="G2" s="7" t="s">
        <v>12</v>
      </c>
      <c r="H2" s="7" t="s">
        <v>27</v>
      </c>
      <c r="I2" s="7" t="s">
        <v>28</v>
      </c>
    </row>
    <row r="3" spans="1:9" s="11" customFormat="1" x14ac:dyDescent="0.4">
      <c r="A3" s="5" t="s">
        <v>0</v>
      </c>
      <c r="B3" s="8" t="s">
        <v>6</v>
      </c>
      <c r="C3" s="8" t="s">
        <v>7</v>
      </c>
      <c r="D3" s="9">
        <v>287</v>
      </c>
      <c r="E3" s="9">
        <v>170</v>
      </c>
      <c r="F3" s="9">
        <v>117</v>
      </c>
      <c r="G3" s="9">
        <v>0</v>
      </c>
      <c r="H3" s="9">
        <v>88</v>
      </c>
      <c r="I3" s="10">
        <f t="shared" ref="I3:I6" si="0">E3/D3</f>
        <v>0.59233449477351918</v>
      </c>
    </row>
    <row r="4" spans="1:9" s="11" customFormat="1" x14ac:dyDescent="0.4">
      <c r="A4" s="5" t="s">
        <v>1</v>
      </c>
      <c r="B4" s="8" t="s">
        <v>8</v>
      </c>
      <c r="C4" s="8" t="s">
        <v>9</v>
      </c>
      <c r="D4" s="9">
        <v>492</v>
      </c>
      <c r="E4" s="9">
        <v>292</v>
      </c>
      <c r="F4" s="9">
        <v>200</v>
      </c>
      <c r="G4" s="9">
        <v>0</v>
      </c>
      <c r="H4" s="9">
        <v>269</v>
      </c>
      <c r="I4" s="10">
        <f t="shared" si="0"/>
        <v>0.5934959349593496</v>
      </c>
    </row>
    <row r="5" spans="1:9" s="11" customFormat="1" x14ac:dyDescent="0.4">
      <c r="A5" s="5" t="s">
        <v>2</v>
      </c>
      <c r="B5" s="12" t="s">
        <v>10</v>
      </c>
      <c r="C5" s="8" t="s">
        <v>11</v>
      </c>
      <c r="D5" s="9">
        <v>76</v>
      </c>
      <c r="E5" s="9">
        <v>40</v>
      </c>
      <c r="F5" s="9">
        <v>36</v>
      </c>
      <c r="G5" s="9">
        <v>0</v>
      </c>
      <c r="H5" s="14">
        <v>27</v>
      </c>
      <c r="I5" s="10">
        <f t="shared" si="0"/>
        <v>0.52631578947368418</v>
      </c>
    </row>
    <row r="6" spans="1:9" s="11" customFormat="1" x14ac:dyDescent="0.4">
      <c r="A6" s="5" t="s">
        <v>14</v>
      </c>
      <c r="B6" s="12" t="s">
        <v>16</v>
      </c>
      <c r="C6" s="8" t="s">
        <v>17</v>
      </c>
      <c r="D6" s="9">
        <v>28</v>
      </c>
      <c r="E6" s="9">
        <v>17</v>
      </c>
      <c r="F6" s="9">
        <v>11</v>
      </c>
      <c r="G6" s="9">
        <v>0</v>
      </c>
      <c r="H6" s="14">
        <v>11</v>
      </c>
      <c r="I6" s="10">
        <f t="shared" si="0"/>
        <v>0.6071428571428571</v>
      </c>
    </row>
    <row r="7" spans="1:9" s="11" customFormat="1" x14ac:dyDescent="0.4">
      <c r="A7" s="5" t="s">
        <v>15</v>
      </c>
      <c r="B7" s="12" t="s">
        <v>18</v>
      </c>
      <c r="C7" s="8" t="s">
        <v>19</v>
      </c>
      <c r="D7" s="9">
        <v>173</v>
      </c>
      <c r="E7" s="9">
        <v>98</v>
      </c>
      <c r="F7" s="9">
        <f>D7-E7</f>
        <v>75</v>
      </c>
      <c r="G7" s="9">
        <v>1</v>
      </c>
      <c r="H7" s="14">
        <v>78</v>
      </c>
      <c r="I7" s="10">
        <f>E7/D7</f>
        <v>0.56647398843930641</v>
      </c>
    </row>
    <row r="8" spans="1:9" s="11" customFormat="1" x14ac:dyDescent="0.4">
      <c r="A8" s="5" t="s">
        <v>20</v>
      </c>
      <c r="B8" s="12" t="s">
        <v>19</v>
      </c>
      <c r="C8" s="8" t="s">
        <v>18</v>
      </c>
      <c r="D8" s="9">
        <v>79</v>
      </c>
      <c r="E8" s="9">
        <v>48</v>
      </c>
      <c r="F8" s="9">
        <f>D8-E8</f>
        <v>31</v>
      </c>
      <c r="G8" s="9">
        <v>0</v>
      </c>
      <c r="H8" s="14">
        <v>17</v>
      </c>
      <c r="I8" s="10">
        <f t="shared" ref="I8:I9" si="1">E8/D8</f>
        <v>0.60759493670886078</v>
      </c>
    </row>
    <row r="9" spans="1:9" s="11" customFormat="1" x14ac:dyDescent="0.4">
      <c r="A9" s="12" t="s">
        <v>21</v>
      </c>
      <c r="B9" s="12" t="s">
        <v>22</v>
      </c>
      <c r="C9" s="12" t="s">
        <v>23</v>
      </c>
      <c r="D9" s="9">
        <v>77</v>
      </c>
      <c r="E9" s="9">
        <v>40</v>
      </c>
      <c r="F9" s="9">
        <f>D9-E9</f>
        <v>37</v>
      </c>
      <c r="G9" s="9">
        <v>0</v>
      </c>
      <c r="H9" s="14">
        <v>29</v>
      </c>
      <c r="I9" s="10">
        <f t="shared" si="1"/>
        <v>0.51948051948051943</v>
      </c>
    </row>
    <row r="10" spans="1:9" s="4" customFormat="1" x14ac:dyDescent="0.4">
      <c r="A10" s="1" t="s">
        <v>13</v>
      </c>
      <c r="B10" s="1"/>
      <c r="C10" s="1"/>
      <c r="D10" s="2">
        <f>SUM(D3:D9)</f>
        <v>1212</v>
      </c>
      <c r="E10" s="2">
        <f>SUM(E3:E9)</f>
        <v>705</v>
      </c>
      <c r="F10" s="2">
        <f>SUM(F3:F9)</f>
        <v>507</v>
      </c>
      <c r="G10" s="2">
        <f>SUM(G3:G8)</f>
        <v>1</v>
      </c>
      <c r="H10" s="2">
        <f>SUM(H3:H9)</f>
        <v>519</v>
      </c>
      <c r="I10" s="3">
        <f t="shared" ref="I10" si="2">E10/D10</f>
        <v>0.58168316831683164</v>
      </c>
    </row>
    <row r="14" spans="1:9" x14ac:dyDescent="0.4">
      <c r="A14" t="s">
        <v>30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2018-03-14T02:57:58Z</dcterms:modified>
</cp:coreProperties>
</file>